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Заявка" sheetId="1" state="visible" r:id="rId3"/>
    <sheet name="Варианты" sheetId="2" state="visible" r:id="rId4"/>
    <sheet name="Параметры" sheetId="3" state="visible" r:id="rId5"/>
    <sheet name="Справочник" sheetId="4" state="visible" r:id="rId6"/>
    <sheet name="README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<sst xmlns="http://schemas.openxmlformats.org/spreadsheetml/2006/main" count="231" uniqueCount="160">
  <si>
    <t xml:space="preserve">ЗАЯВКА НА ПОСТАВКУ / ОПРОСНЫЙ ЛИСТ</t>
  </si>
  <si>
    <t xml:space="preserve">1) Данные клиента</t>
  </si>
  <si>
    <t xml:space="preserve">Организация (полное наименование)</t>
  </si>
  <si>
    <t xml:space="preserve">ИНН / КПП</t>
  </si>
  <si>
    <t xml:space="preserve">Город / регион</t>
  </si>
  <si>
    <t xml:space="preserve">Контактное лицо</t>
  </si>
  <si>
    <t xml:space="preserve">Телефон</t>
  </si>
  <si>
    <t xml:space="preserve">E-mail</t>
  </si>
  <si>
    <t xml:space="preserve">2) Выбор модификации прибора</t>
  </si>
  <si>
    <t xml:space="preserve">Исполнение</t>
  </si>
  <si>
    <t xml:space="preserve">SF6_Multi-3</t>
  </si>
  <si>
    <t xml:space="preserve">Полное обозначение</t>
  </si>
  <si>
    <t xml:space="preserve">Модификация (V)</t>
  </si>
  <si>
    <t xml:space="preserve">V1</t>
  </si>
  <si>
    <t xml:space="preserve">Рециркуляция</t>
  </si>
  <si>
    <t xml:space="preserve">Ключ</t>
  </si>
  <si>
    <t xml:space="preserve">Состав каналов</t>
  </si>
  <si>
    <t xml:space="preserve">Нормируемые каналы</t>
  </si>
  <si>
    <t xml:space="preserve">Количество, шт.</t>
  </si>
  <si>
    <t xml:space="preserve">Диагностические</t>
  </si>
  <si>
    <t xml:space="preserve">Желаемый срок поставки</t>
  </si>
  <si>
    <t xml:space="preserve">Опции</t>
  </si>
  <si>
    <t xml:space="preserve">Комментарий к комплектации</t>
  </si>
  <si>
    <t xml:space="preserve">Примечание</t>
  </si>
  <si>
    <t xml:space="preserve">3) Метрологическая логика (для СИ)</t>
  </si>
  <si>
    <t xml:space="preserve">Нормируемые каналы: H₂O, SF₆, SO₂ (если присутствуют в выбранной модификации).
Каналы H₂S, CO, HF, CF₄ и Air используются как диагностические.
Для исполнения SF6_Multi-3R (с рециркуляцией) канал Air не применяется.</t>
  </si>
  <si>
    <t xml:space="preserve">4) Доставка и реквизиты</t>
  </si>
  <si>
    <t xml:space="preserve">Адрес доставки</t>
  </si>
  <si>
    <t xml:space="preserve">Способ доставки / ТК</t>
  </si>
  <si>
    <t xml:space="preserve">Доп. информация для счета/договора</t>
  </si>
  <si>
    <t xml:space="preserve">5) Итог для отправки</t>
  </si>
  <si>
    <t xml:space="preserve">Заказной код (обозначение модификации)</t>
  </si>
  <si>
    <t xml:space="preserve">Текст заявки (скопируйте в письмо)</t>
  </si>
  <si>
    <t xml:space="preserve">Если переносы строк не отображаются: скопируйте значения полей выше и отправьте файл как вложение.</t>
  </si>
  <si>
    <t xml:space="preserve">Модификация</t>
  </si>
  <si>
    <t xml:space="preserve">Обозначение модификации</t>
  </si>
  <si>
    <t xml:space="preserve">Каналы</t>
  </si>
  <si>
    <t xml:space="preserve">Диагностические каналы</t>
  </si>
  <si>
    <t xml:space="preserve">SF6_Multi-3|V1</t>
  </si>
  <si>
    <t xml:space="preserve">SF6_Multi-3-V1</t>
  </si>
  <si>
    <t xml:space="preserve">Нет</t>
  </si>
  <si>
    <t xml:space="preserve">SF₆</t>
  </si>
  <si>
    <t xml:space="preserve">Контроль чистоты основного изоляционного газа</t>
  </si>
  <si>
    <t xml:space="preserve">SF6_Multi-3|V2</t>
  </si>
  <si>
    <t xml:space="preserve">V2</t>
  </si>
  <si>
    <t xml:space="preserve">SF6_Multi-3-V2</t>
  </si>
  <si>
    <t xml:space="preserve">SF₆ + CF₄</t>
  </si>
  <si>
    <t xml:space="preserve">CF₄</t>
  </si>
  <si>
    <t xml:space="preserve">Контроль SF₆ и возможной примеси CF₄</t>
  </si>
  <si>
    <t xml:space="preserve">SF6_Multi-3|V3</t>
  </si>
  <si>
    <t xml:space="preserve">V3</t>
  </si>
  <si>
    <t xml:space="preserve">SF6_Multi-3-V3</t>
  </si>
  <si>
    <t xml:space="preserve">SF₆ + CF₄ + Air</t>
  </si>
  <si>
    <t xml:space="preserve">CF₄; Air</t>
  </si>
  <si>
    <t xml:space="preserve">Контроль SF₆, CF₄ и наличия воздуха</t>
  </si>
  <si>
    <t xml:space="preserve">SF6_Multi-3|V4</t>
  </si>
  <si>
    <t xml:space="preserve">V4</t>
  </si>
  <si>
    <t xml:space="preserve">SF6_Multi-3-V4</t>
  </si>
  <si>
    <t xml:space="preserve">H₂O + CF₄ + Air</t>
  </si>
  <si>
    <t xml:space="preserve">H₂O</t>
  </si>
  <si>
    <t xml:space="preserve">Контроль влажности и состава смеси без канала SF₆</t>
  </si>
  <si>
    <t xml:space="preserve">SF6_Multi-3|V5</t>
  </si>
  <si>
    <t xml:space="preserve">V5</t>
  </si>
  <si>
    <t xml:space="preserve">SF6_Multi-3-V5</t>
  </si>
  <si>
    <t xml:space="preserve">H₂O + CF₄ + Air + SO₂ + H₂S + CO + HF</t>
  </si>
  <si>
    <t xml:space="preserve">H₂O; SO₂</t>
  </si>
  <si>
    <t xml:space="preserve">H₂S; CO; HF</t>
  </si>
  <si>
    <t xml:space="preserve">Расширенная диагностика: влага, состав смеси, продукты разложения</t>
  </si>
  <si>
    <t xml:space="preserve">SF6_Multi-3|V6</t>
  </si>
  <si>
    <t xml:space="preserve">V6</t>
  </si>
  <si>
    <t xml:space="preserve">SF6_Multi-3-V6</t>
  </si>
  <si>
    <t xml:space="preserve">H₂O + SF₆</t>
  </si>
  <si>
    <t xml:space="preserve">H₂O; SF₆</t>
  </si>
  <si>
    <t xml:space="preserve">Базовый контроль: влага и чистота элегаза</t>
  </si>
  <si>
    <t xml:space="preserve">SF6_Multi-3|V7</t>
  </si>
  <si>
    <t xml:space="preserve">V7</t>
  </si>
  <si>
    <t xml:space="preserve">SF6_Multi-3-V7</t>
  </si>
  <si>
    <t xml:space="preserve">SO₂ + H₂S + CO + HF</t>
  </si>
  <si>
    <t xml:space="preserve">SO₂</t>
  </si>
  <si>
    <t xml:space="preserve">Диагностика продуктов разложения</t>
  </si>
  <si>
    <t xml:space="preserve">SF6_Multi-3|V8</t>
  </si>
  <si>
    <t xml:space="preserve">V8</t>
  </si>
  <si>
    <t xml:space="preserve">SF6_Multi-3-V8</t>
  </si>
  <si>
    <t xml:space="preserve">H₂O + SF₆ + SO₂ + H₂S + CO + HF</t>
  </si>
  <si>
    <t xml:space="preserve">H₂O; SF₆; SO₂</t>
  </si>
  <si>
    <t xml:space="preserve">Оптимальный набор: влага, чистота, продукты разложения</t>
  </si>
  <si>
    <t xml:space="preserve">SF6_Multi-3|V9</t>
  </si>
  <si>
    <t xml:space="preserve">V9</t>
  </si>
  <si>
    <t xml:space="preserve">SF6_Multi-3-V9</t>
  </si>
  <si>
    <t xml:space="preserve">H₂O + SF₆ + CF₄ + SO₂ + H₂S + CO + HF</t>
  </si>
  <si>
    <t xml:space="preserve">Максимально полное исполнение без рециркуляции</t>
  </si>
  <si>
    <t xml:space="preserve">SF6_Multi-3R|V1</t>
  </si>
  <si>
    <t xml:space="preserve">SF6_Multi-3R</t>
  </si>
  <si>
    <t xml:space="preserve">SF6_Multi-3R-V1</t>
  </si>
  <si>
    <t xml:space="preserve">Да</t>
  </si>
  <si>
    <t xml:space="preserve">С рециркуляцией: Air не применяется</t>
  </si>
  <si>
    <t xml:space="preserve">SF6_Multi-3R|V2</t>
  </si>
  <si>
    <t xml:space="preserve">SF6_Multi-3R-V2</t>
  </si>
  <si>
    <t xml:space="preserve">H₂O + SF₆ + SO₂ + H₂S + CO + HF + CF₄</t>
  </si>
  <si>
    <t xml:space="preserve">С рециркуляцией + CF₄: Air не применяется</t>
  </si>
  <si>
    <t xml:space="preserve">Параметр</t>
  </si>
  <si>
    <t xml:space="preserve">Диапазон измерения</t>
  </si>
  <si>
    <t xml:space="preserve">Разрешение</t>
  </si>
  <si>
    <t xml:space="preserve">Группа</t>
  </si>
  <si>
    <t xml:space="preserve">Комментарий</t>
  </si>
  <si>
    <t xml:space="preserve">Точка росы / влага (H₂O)</t>
  </si>
  <si>
    <t xml:space="preserve">−80 … +20 °C</t>
  </si>
  <si>
    <t xml:space="preserve">0,01 °C</t>
  </si>
  <si>
    <t xml:space="preserve">Нормируемый</t>
  </si>
  <si>
    <t xml:space="preserve">Влага в газовой среде</t>
  </si>
  <si>
    <t xml:space="preserve">Чистота элегаза (SF₆)</t>
  </si>
  <si>
    <t xml:space="preserve">0 – 100 %</t>
  </si>
  <si>
    <t xml:space="preserve">0,01 %</t>
  </si>
  <si>
    <t xml:space="preserve">Основной изоляционный газ</t>
  </si>
  <si>
    <t xml:space="preserve">0 – 1000 ppm</t>
  </si>
  <si>
    <t xml:space="preserve">0,1 ppm</t>
  </si>
  <si>
    <t xml:space="preserve">Продукт разложения газа</t>
  </si>
  <si>
    <t xml:space="preserve">H₂S</t>
  </si>
  <si>
    <t xml:space="preserve">0 – 100 ppm</t>
  </si>
  <si>
    <t xml:space="preserve">1 ppm</t>
  </si>
  <si>
    <t xml:space="preserve">Диагностический</t>
  </si>
  <si>
    <t xml:space="preserve">Серосодержащие соединения</t>
  </si>
  <si>
    <t xml:space="preserve">CO</t>
  </si>
  <si>
    <t xml:space="preserve">0 – 500 ppm</t>
  </si>
  <si>
    <t xml:space="preserve">Продукт перегрева</t>
  </si>
  <si>
    <t xml:space="preserve">HF</t>
  </si>
  <si>
    <t xml:space="preserve">Агрессивный продукт разложения</t>
  </si>
  <si>
    <t xml:space="preserve">0 – 1500 ppm</t>
  </si>
  <si>
    <t xml:space="preserve">Опция</t>
  </si>
  <si>
    <t xml:space="preserve">Возможная примесь в газовой смеси</t>
  </si>
  <si>
    <t xml:space="preserve">Air</t>
  </si>
  <si>
    <t xml:space="preserve">—</t>
  </si>
  <si>
    <t xml:space="preserve">Опция (только без рециркуляции)</t>
  </si>
  <si>
    <t xml:space="preserve">Наличие воздуха в газовой среде</t>
  </si>
  <si>
    <t xml:space="preserve">Газ</t>
  </si>
  <si>
    <t xml:space="preserve">Описание</t>
  </si>
  <si>
    <t xml:space="preserve">Что оценивается</t>
  </si>
  <si>
    <t xml:space="preserve">влага в газовой среде</t>
  </si>
  <si>
    <t xml:space="preserve">Влажность газа; риск ухудшения изоляции; риск конденсации</t>
  </si>
  <si>
    <t xml:space="preserve">Нормируемый (если присутствует в модификации)</t>
  </si>
  <si>
    <t xml:space="preserve">основной изоляционный газ</t>
  </si>
  <si>
    <t xml:space="preserve">Чистота SF₆ и доля основного газа</t>
  </si>
  <si>
    <t xml:space="preserve">продукт разложения газа</t>
  </si>
  <si>
    <t xml:space="preserve">Наличие продуктов разложения и состояние газовой среды</t>
  </si>
  <si>
    <t xml:space="preserve">серосодержащие соединения</t>
  </si>
  <si>
    <t xml:space="preserve">продукт перегрева</t>
  </si>
  <si>
    <t xml:space="preserve">Признаки перегрева/термического воздействия</t>
  </si>
  <si>
    <t xml:space="preserve">агрессивный продукт разложения</t>
  </si>
  <si>
    <t xml:space="preserve">Агрессивность среды и коррозионный риск</t>
  </si>
  <si>
    <t xml:space="preserve">возможная примесь в газовой смеси</t>
  </si>
  <si>
    <t xml:space="preserve">Контроль состава смеси/примесей</t>
  </si>
  <si>
    <t xml:space="preserve">наличие воздуха в газовой среде</t>
  </si>
  <si>
    <t xml:space="preserve">Подсос воздуха; герметичность; качество заполнения</t>
  </si>
  <si>
    <t xml:space="preserve">Только без рециркуляции</t>
  </si>
  <si>
    <t xml:space="preserve">Как клиенту отправлять заявку</t>
  </si>
  <si>
    <t xml:space="preserve">1) Откройте лист «Заявка» и заполните поля раздела 1 (данные клиента).</t>
  </si>
  <si>
    <t xml:space="preserve">2) В разделе 2 выберите Исполнение и Модификацию (V). Код сформируется автоматически.</t>
  </si>
  <si>
    <t xml:space="preserve">3) Укажите количество, срок, комментарий и данные доставки.</t>
  </si>
  <si>
    <t xml:space="preserve">4) Отправьте файл как вложение на e-mail менеджера / отдела продаж.</t>
  </si>
  <si>
    <t xml:space="preserve">Примечание: SF6_Multi-3R (с рециркуляцией) не поддерживает канал Air.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</si>
</sst>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Cambria"/>
      <family val="0"/>
      <charset val="1"/>
    </font>
    <font>
      <b val="true"/>
      <sz val="12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14"/>
      <name val="Cambria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8F8F8"/>
        <bgColor rgb="FFF2F2F2"/>
      </patternFill>
    </fill>
    <fill>
      <patternFill patternType="solid">
        <fgColor rgb="FFEAF2FF"/>
        <bgColor rgb="FFF2F2F2"/>
      </patternFill>
    </fill>
    <fill>
      <patternFill patternType="solid">
        <fgColor rgb="FFF2F2F2"/>
        <bgColor rgb="FFF8F8F8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2" borderId="1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3" borderId="1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8F8F8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2F2F2"/>
      <rgbColor rgb="FFEAF2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B35" activeCellId="0" sqref="B35"/>
    </sheetView>
  </sheetViews>
  <sheetFormatPr defaultColWidth="8.6875" defaultRowHeight="15" customHeight="false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40"/>
    <col collapsed="false" customWidth="true" hidden="false" outlineLevel="0" max="3" min="3" style="0" width="4"/>
    <col collapsed="false" customWidth="true" hidden="false" outlineLevel="0" max="4" min="4" style="0" width="22"/>
    <col collapsed="false" customWidth="true" hidden="false" outlineLevel="0" max="5" min="5" style="0" width="44"/>
    <col collapsed="false" customWidth="true" hidden="false" outlineLevel="0" max="6" min="6" style="0" width="12"/>
  </cols>
  <sheetData>
    <row r="1" customFormat="false" ht="19.7" hidden="false" customHeight="false" outlineLevel="0" collapsed="false">
      <c r="A1" s="1" t="s">
        <v>0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2" t="s">
        <v>1</v>
      </c>
    </row>
    <row r="4" customFormat="false" ht="27.25" hidden="false" customHeight="false" outlineLevel="0" collapsed="false">
      <c r="A4" s="3" t="s">
        <v>2</v>
      </c>
      <c r="B4" s="4"/>
      <c r="C4" s="4"/>
      <c r="D4" s="4"/>
      <c r="E4" s="4"/>
      <c r="F4" s="4"/>
    </row>
    <row r="5" customFormat="false" ht="15" hidden="false" customHeight="false" outlineLevel="0" collapsed="false">
      <c r="A5" s="3" t="s">
        <v>3</v>
      </c>
      <c r="B5" s="4"/>
      <c r="C5" s="4"/>
      <c r="D5" s="4"/>
      <c r="E5" s="4"/>
      <c r="F5" s="4"/>
    </row>
    <row r="6" customFormat="false" ht="15" hidden="false" customHeight="false" outlineLevel="0" collapsed="false">
      <c r="A6" s="3" t="s">
        <v>4</v>
      </c>
      <c r="B6" s="4"/>
      <c r="C6" s="4"/>
      <c r="D6" s="4"/>
      <c r="E6" s="4"/>
      <c r="F6" s="4"/>
    </row>
    <row r="7" customFormat="false" ht="15" hidden="false" customHeight="false" outlineLevel="0" collapsed="false">
      <c r="A7" s="3" t="s">
        <v>5</v>
      </c>
      <c r="B7" s="4"/>
      <c r="C7" s="4"/>
      <c r="D7" s="4"/>
      <c r="E7" s="4"/>
      <c r="F7" s="4"/>
    </row>
    <row r="8" customFormat="false" ht="15" hidden="false" customHeight="false" outlineLevel="0" collapsed="false">
      <c r="A8" s="3" t="s">
        <v>6</v>
      </c>
      <c r="B8" s="4"/>
      <c r="C8" s="4"/>
      <c r="D8" s="4"/>
      <c r="E8" s="4"/>
      <c r="F8" s="4"/>
    </row>
    <row r="9" customFormat="false" ht="15" hidden="false" customHeight="false" outlineLevel="0" collapsed="false">
      <c r="A9" s="3" t="s">
        <v>7</v>
      </c>
      <c r="B9" s="4"/>
      <c r="C9" s="4"/>
      <c r="D9" s="4"/>
      <c r="E9" s="4"/>
      <c r="F9" s="4"/>
    </row>
    <row r="11" customFormat="false" ht="15" hidden="false" customHeight="false" outlineLevel="0" collapsed="false">
      <c r="A11" s="2" t="s">
        <v>8</v>
      </c>
    </row>
    <row r="12" customFormat="false" ht="27.25" hidden="false" customHeight="false" outlineLevel="0" collapsed="false">
      <c r="A12" s="5" t="s">
        <v>9</v>
      </c>
      <c r="B12" s="6" t="s">
        <v>10</v>
      </c>
      <c r="C12" s="7"/>
      <c r="D12" s="5" t="s">
        <v>11</v>
      </c>
      <c r="E12" s="7" t="str">
        <f aca="false">IFERROR(VLOOKUP($B$14,Варианты!$A:$J,4,FALSE()),"—")</f>
        <v>SF6_Multi-3-V1</v>
      </c>
      <c r="F12" s="7"/>
    </row>
    <row r="13" customFormat="false" ht="15" hidden="false" customHeight="false" outlineLevel="0" collapsed="false">
      <c r="A13" s="5" t="s">
        <v>12</v>
      </c>
      <c r="B13" s="6" t="s">
        <v>13</v>
      </c>
      <c r="C13" s="7"/>
      <c r="D13" s="5" t="s">
        <v>14</v>
      </c>
      <c r="E13" s="7" t="str">
        <f aca="false">IFERROR(VLOOKUP($B$14,Варианты!$A:$J,5,FALSE()),"—")</f>
        <v>Нет</v>
      </c>
      <c r="F13" s="7"/>
    </row>
    <row r="14" customFormat="false" ht="15" hidden="false" customHeight="false" outlineLevel="0" collapsed="false">
      <c r="A14" s="5" t="s">
        <v>15</v>
      </c>
      <c r="B14" s="7" t="str">
        <f aca="false">B12&amp;"|"&amp;B13</f>
        <v>SF6_Multi-3|V1</v>
      </c>
      <c r="C14" s="7"/>
      <c r="D14" s="5" t="s">
        <v>16</v>
      </c>
      <c r="E14" s="7" t="str">
        <f aca="false">IFERROR(VLOOKUP($B$14,Варианты!$A:$J,6,FALSE()),"—")</f>
        <v>SF₆</v>
      </c>
      <c r="F14" s="7"/>
    </row>
    <row r="15" customFormat="false" ht="27.25" hidden="false" customHeight="false" outlineLevel="0" collapsed="false">
      <c r="A15" s="7"/>
      <c r="B15" s="7"/>
      <c r="C15" s="7"/>
      <c r="D15" s="5" t="s">
        <v>17</v>
      </c>
      <c r="E15" s="7" t="str">
        <f aca="false">IFERROR(VLOOKUP($B$14,Варианты!$A:$J,7,FALSE()),"—")</f>
        <v>SF₆</v>
      </c>
      <c r="F15" s="7"/>
    </row>
    <row r="16" customFormat="false" ht="15" hidden="false" customHeight="false" outlineLevel="0" collapsed="false">
      <c r="A16" s="5" t="s">
        <v>18</v>
      </c>
      <c r="B16" s="7" t="n">
        <v>1</v>
      </c>
      <c r="C16" s="7"/>
      <c r="D16" s="5" t="s">
        <v>19</v>
      </c>
      <c r="E16" s="7" t="n">
        <f aca="false">IFERROR(VLOOKUP($B$14,Варианты!$A:$J,8,FALSE()),"—")</f>
        <v>0</v>
      </c>
      <c r="F16" s="7"/>
    </row>
    <row r="17" customFormat="false" ht="15" hidden="false" customHeight="false" outlineLevel="0" collapsed="false">
      <c r="A17" s="5" t="s">
        <v>20</v>
      </c>
      <c r="B17" s="7"/>
      <c r="C17" s="7"/>
      <c r="D17" s="5" t="s">
        <v>21</v>
      </c>
      <c r="E17" s="7" t="n">
        <f aca="false">IFERROR(VLOOKUP($B$14,Варианты!$A:$J,9,FALSE()),"—")</f>
        <v>0</v>
      </c>
      <c r="F17" s="7"/>
    </row>
    <row r="18" customFormat="false" ht="27.25" hidden="false" customHeight="false" outlineLevel="0" collapsed="false">
      <c r="A18" s="5" t="s">
        <v>22</v>
      </c>
      <c r="B18" s="7"/>
      <c r="C18" s="7"/>
      <c r="D18" s="5" t="s">
        <v>23</v>
      </c>
      <c r="E18" s="7" t="str">
        <f aca="false">IFERROR(VLOOKUP($B$14,Варианты!$A:$J,10,FALSE()),"—")</f>
        <v>Контроль чистоты основного изоляционного газа</v>
      </c>
      <c r="F18" s="7"/>
    </row>
    <row r="20" customFormat="false" ht="15" hidden="false" customHeight="false" outlineLevel="0" collapsed="false">
      <c r="A20" s="2" t="s">
        <v>24</v>
      </c>
    </row>
    <row r="21" customFormat="false" ht="15" hidden="false" customHeight="true" outlineLevel="0" collapsed="false">
      <c r="A21" s="8" t="s">
        <v>25</v>
      </c>
      <c r="B21" s="8"/>
      <c r="C21" s="8"/>
      <c r="D21" s="8"/>
      <c r="E21" s="8"/>
      <c r="F21" s="8"/>
    </row>
    <row r="22" customFormat="false" ht="15" hidden="false" customHeight="false" outlineLevel="0" collapsed="false">
      <c r="A22" s="8"/>
      <c r="B22" s="8"/>
      <c r="C22" s="8"/>
      <c r="D22" s="8"/>
      <c r="E22" s="8"/>
      <c r="F22" s="8"/>
    </row>
    <row r="23" customFormat="false" ht="15" hidden="false" customHeight="false" outlineLevel="0" collapsed="false">
      <c r="A23" s="8"/>
      <c r="B23" s="8"/>
      <c r="C23" s="8"/>
      <c r="D23" s="8"/>
      <c r="E23" s="8"/>
      <c r="F23" s="8"/>
    </row>
    <row r="25" customFormat="false" ht="15" hidden="false" customHeight="false" outlineLevel="0" collapsed="false">
      <c r="A25" s="2" t="s">
        <v>26</v>
      </c>
    </row>
    <row r="26" customFormat="false" ht="15" hidden="false" customHeight="false" outlineLevel="0" collapsed="false">
      <c r="A26" s="3" t="s">
        <v>27</v>
      </c>
      <c r="B26" s="4"/>
      <c r="C26" s="4"/>
      <c r="D26" s="4"/>
      <c r="E26" s="4"/>
      <c r="F26" s="4"/>
    </row>
    <row r="27" customFormat="false" ht="15" hidden="false" customHeight="false" outlineLevel="0" collapsed="false">
      <c r="A27" s="4"/>
      <c r="B27" s="4"/>
      <c r="C27" s="4"/>
      <c r="D27" s="4"/>
      <c r="E27" s="4"/>
      <c r="F27" s="4"/>
    </row>
    <row r="28" customFormat="false" ht="15" hidden="false" customHeight="false" outlineLevel="0" collapsed="false">
      <c r="A28" s="3" t="s">
        <v>28</v>
      </c>
      <c r="B28" s="4"/>
      <c r="C28" s="4"/>
      <c r="D28" s="4"/>
      <c r="E28" s="4"/>
      <c r="F28" s="4"/>
    </row>
    <row r="29" customFormat="false" ht="27.25" hidden="false" customHeight="false" outlineLevel="0" collapsed="false">
      <c r="A29" s="3" t="s">
        <v>29</v>
      </c>
      <c r="B29" s="4"/>
      <c r="C29" s="4"/>
      <c r="D29" s="4"/>
      <c r="E29" s="4"/>
      <c r="F29" s="4"/>
    </row>
    <row r="30" customFormat="false" ht="15" hidden="false" customHeight="false" outlineLevel="0" collapsed="false">
      <c r="A30" s="4"/>
      <c r="B30" s="4"/>
      <c r="C30" s="4"/>
      <c r="D30" s="4"/>
      <c r="E30" s="4"/>
      <c r="F30" s="4"/>
    </row>
    <row r="32" customFormat="false" ht="15" hidden="false" customHeight="false" outlineLevel="0" collapsed="false">
      <c r="A32" s="2" t="s">
        <v>30</v>
      </c>
    </row>
    <row r="33" customFormat="false" ht="27.25" hidden="false" customHeight="false" outlineLevel="0" collapsed="false">
      <c r="A33" s="5" t="s">
        <v>31</v>
      </c>
      <c r="B33" s="9" t="str">
        <f aca="false">E12</f>
        <v>SF6_Multi-3-V1</v>
      </c>
      <c r="C33" s="9"/>
      <c r="D33" s="9"/>
      <c r="E33" s="9"/>
      <c r="F33" s="9"/>
    </row>
    <row r="34" customFormat="false" ht="15" hidden="false" customHeight="false" outlineLevel="0" collapsed="false">
      <c r="A34" s="7"/>
      <c r="B34" s="7"/>
      <c r="C34" s="7"/>
      <c r="D34" s="7"/>
      <c r="E34" s="7"/>
      <c r="F34" s="7"/>
    </row>
    <row r="35" customFormat="false" ht="27.25" hidden="false" customHeight="false" outlineLevel="0" collapsed="false">
      <c r="A35" s="5" t="s">
        <v>32</v>
      </c>
      <c r="B35" s="7" t="e">
        <f aca="false">IF($B$33="—","",""заявка на поставку sf6_multi\n"&amp;"Организация: "&amp;$B$4&amp;"\n"&amp;"ИНН/КПП: "&amp;$B$5&amp;"\n"&amp;"Контакт: "&amp;$B$7&amp;"\n"&amp;"Телефон: "&amp;$B$8&amp;"\n"&amp;"Email: "&amp;$B$9&amp;"\n\n"&amp;"Изделие: "&amp;$B$33&amp;"\n"&amp;"Исполнение: "&amp;$B$12&amp;"\n"&amp;"Модификация: "&amp;$B$13&amp;"\n"&amp;"Рециркуляция: "&amp;$E$13&amp;"\n"&amp;"Каналы: "&amp;$E$14&amp;"\n"&amp;"Количество: "&amp;$B$16&amp;" шт.\n"&amp;"Срок: "&amp;$B$17&amp;"\n"&amp;"Комментарий: "&amp;$B$18&amp;"\n\n"&amp;"Адрес доставки: "&amp;$B$26&amp;"\n"&amp;"ТК/способ: "&amp;$B$28&amp;"\n"&amp;"Для счета/договора: "&amp;$B$29"))</f>
        <v>#N/A</v>
      </c>
      <c r="C35" s="7"/>
      <c r="D35" s="7"/>
      <c r="E35" s="7"/>
      <c r="F35" s="7"/>
    </row>
    <row r="36" customFormat="false" ht="15" hidden="false" customHeight="false" outlineLevel="0" collapsed="false">
      <c r="A36" s="7"/>
      <c r="B36" s="7"/>
      <c r="C36" s="7"/>
      <c r="D36" s="7"/>
      <c r="E36" s="7"/>
      <c r="F36" s="7"/>
    </row>
    <row r="37" customFormat="false" ht="15" hidden="false" customHeight="false" outlineLevel="0" collapsed="false">
      <c r="A37" s="7"/>
      <c r="B37" s="7"/>
      <c r="C37" s="7"/>
      <c r="D37" s="7"/>
      <c r="E37" s="7"/>
      <c r="F37" s="7"/>
    </row>
    <row r="38" customFormat="false" ht="15" hidden="false" customHeight="false" outlineLevel="0" collapsed="false">
      <c r="A38" s="7"/>
      <c r="B38" s="7"/>
      <c r="C38" s="7"/>
      <c r="D38" s="7"/>
      <c r="E38" s="7"/>
      <c r="F38" s="7"/>
    </row>
    <row r="39" customFormat="false" ht="15" hidden="false" customHeight="false" outlineLevel="0" collapsed="false">
      <c r="A39" s="7"/>
      <c r="B39" s="7"/>
      <c r="C39" s="7"/>
      <c r="D39" s="7"/>
      <c r="E39" s="7"/>
      <c r="F39" s="7"/>
    </row>
    <row r="40" customFormat="false" ht="15" hidden="false" customHeight="false" outlineLevel="0" collapsed="false">
      <c r="A40" s="7"/>
      <c r="B40" s="7"/>
      <c r="C40" s="7"/>
      <c r="D40" s="7"/>
      <c r="E40" s="7"/>
      <c r="F40" s="7"/>
    </row>
    <row r="41" customFormat="false" ht="15" hidden="false" customHeight="false" outlineLevel="0" collapsed="false">
      <c r="A41" s="7"/>
      <c r="B41" s="7"/>
      <c r="C41" s="7"/>
      <c r="D41" s="7"/>
      <c r="E41" s="7"/>
      <c r="F41" s="7"/>
    </row>
    <row r="42" customFormat="false" ht="15" hidden="false" customHeight="false" outlineLevel="0" collapsed="false">
      <c r="A42" s="7"/>
      <c r="B42" s="7"/>
      <c r="C42" s="7"/>
      <c r="D42" s="7"/>
      <c r="E42" s="7"/>
      <c r="F42" s="7"/>
    </row>
    <row r="43" customFormat="false" ht="15" hidden="false" customHeight="false" outlineLevel="0" collapsed="false">
      <c r="A43" s="7"/>
      <c r="B43" s="7"/>
      <c r="C43" s="7"/>
      <c r="D43" s="7"/>
      <c r="E43" s="7"/>
      <c r="F43" s="7"/>
    </row>
    <row r="44" customFormat="false" ht="15" hidden="false" customHeight="false" outlineLevel="0" collapsed="false">
      <c r="A44" s="7"/>
      <c r="B44" s="7"/>
      <c r="C44" s="7"/>
      <c r="D44" s="7"/>
      <c r="E44" s="7"/>
      <c r="F44" s="7"/>
    </row>
    <row r="45" customFormat="false" ht="15" hidden="false" customHeight="true" outlineLevel="0" collapsed="false">
      <c r="A45" s="6" t="s">
        <v>33</v>
      </c>
      <c r="B45" s="6"/>
      <c r="C45" s="6"/>
      <c r="D45" s="6"/>
      <c r="E45" s="6"/>
      <c r="F45" s="6"/>
    </row>
  </sheetData>
  <mergeCells count="8">
    <mergeCell ref="A1:F1"/>
    <mergeCell ref="A21:F23"/>
    <mergeCell ref="B26:F27"/>
    <mergeCell ref="B28:F28"/>
    <mergeCell ref="B29:F30"/>
    <mergeCell ref="B33:F33"/>
    <mergeCell ref="B35:F43"/>
    <mergeCell ref="A45:F45"/>
  </mergeCells>
  <dataValidations count="2">
    <dataValidation allowBlank="false" errorStyle="stop" operator="between" showDropDown="false" showErrorMessage="false" showInputMessage="false" sqref="B12" type="list">
      <formula1>"SF6_Multi-3,SF6_Multi-3R"</formula1>
      <formula2>0</formula2>
    </dataValidation>
    <dataValidation allowBlank="false" errorStyle="stop" operator="between" showDropDown="false" showErrorMessage="false" showInputMessage="false" sqref="B13" type="list">
      <formula1>"V1,V2,V3,V4,V5,V6,V7,V8,V9"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6875" defaultRowHeight="15" customHeight="false" zeroHeight="false" outlineLevelRow="0" outlineLevelCol="0"/>
  <cols>
    <col collapsed="false" customWidth="true" hidden="true" outlineLevel="0" max="1" min="1" style="0" width="12"/>
    <col collapsed="false" customWidth="true" hidden="false" outlineLevel="0" max="2" min="2" style="0" width="18"/>
    <col collapsed="false" customWidth="true" hidden="false" outlineLevel="0" max="3" min="3" style="0" width="12"/>
    <col collapsed="false" customWidth="true" hidden="false" outlineLevel="0" max="4" min="4" style="0" width="24"/>
    <col collapsed="false" customWidth="true" hidden="false" outlineLevel="0" max="5" min="5" style="0" width="14"/>
    <col collapsed="false" customWidth="true" hidden="false" outlineLevel="0" max="6" min="6" style="0" width="40"/>
    <col collapsed="false" customWidth="true" hidden="false" outlineLevel="0" max="8" min="7" style="0" width="24"/>
    <col collapsed="false" customWidth="true" hidden="false" outlineLevel="0" max="9" min="9" style="0" width="16"/>
    <col collapsed="false" customWidth="true" hidden="false" outlineLevel="0" max="10" min="10" style="0" width="40"/>
  </cols>
  <sheetData>
    <row r="1" customFormat="false" ht="27.25" hidden="false" customHeight="false" outlineLevel="0" collapsed="false">
      <c r="A1" s="10" t="s">
        <v>15</v>
      </c>
      <c r="B1" s="10" t="s">
        <v>9</v>
      </c>
      <c r="C1" s="10" t="s">
        <v>34</v>
      </c>
      <c r="D1" s="10" t="s">
        <v>35</v>
      </c>
      <c r="E1" s="10" t="s">
        <v>14</v>
      </c>
      <c r="F1" s="10" t="s">
        <v>36</v>
      </c>
      <c r="G1" s="10" t="s">
        <v>17</v>
      </c>
      <c r="H1" s="10" t="s">
        <v>37</v>
      </c>
      <c r="I1" s="10" t="s">
        <v>21</v>
      </c>
      <c r="J1" s="10" t="s">
        <v>23</v>
      </c>
    </row>
    <row r="2" customFormat="false" ht="24.2" hidden="false" customHeight="false" outlineLevel="0" collapsed="false">
      <c r="A2" s="11" t="s">
        <v>38</v>
      </c>
      <c r="B2" s="11" t="s">
        <v>10</v>
      </c>
      <c r="C2" s="11" t="s">
        <v>13</v>
      </c>
      <c r="D2" s="11" t="s">
        <v>39</v>
      </c>
      <c r="E2" s="11" t="s">
        <v>40</v>
      </c>
      <c r="F2" s="11" t="s">
        <v>41</v>
      </c>
      <c r="G2" s="11" t="s">
        <v>41</v>
      </c>
      <c r="H2" s="11"/>
      <c r="I2" s="11"/>
      <c r="J2" s="11" t="s">
        <v>42</v>
      </c>
    </row>
    <row r="3" customFormat="false" ht="24.2" hidden="false" customHeight="false" outlineLevel="0" collapsed="false">
      <c r="A3" s="11" t="s">
        <v>43</v>
      </c>
      <c r="B3" s="11" t="s">
        <v>10</v>
      </c>
      <c r="C3" s="11" t="s">
        <v>44</v>
      </c>
      <c r="D3" s="11" t="s">
        <v>45</v>
      </c>
      <c r="E3" s="11" t="s">
        <v>40</v>
      </c>
      <c r="F3" s="11" t="s">
        <v>46</v>
      </c>
      <c r="G3" s="11" t="s">
        <v>41</v>
      </c>
      <c r="H3" s="11"/>
      <c r="I3" s="11" t="s">
        <v>47</v>
      </c>
      <c r="J3" s="11" t="s">
        <v>48</v>
      </c>
    </row>
    <row r="4" customFormat="false" ht="24.2" hidden="false" customHeight="false" outlineLevel="0" collapsed="false">
      <c r="A4" s="11" t="s">
        <v>49</v>
      </c>
      <c r="B4" s="11" t="s">
        <v>10</v>
      </c>
      <c r="C4" s="11" t="s">
        <v>50</v>
      </c>
      <c r="D4" s="11" t="s">
        <v>51</v>
      </c>
      <c r="E4" s="11" t="s">
        <v>40</v>
      </c>
      <c r="F4" s="11" t="s">
        <v>52</v>
      </c>
      <c r="G4" s="11" t="s">
        <v>41</v>
      </c>
      <c r="H4" s="11"/>
      <c r="I4" s="11" t="s">
        <v>53</v>
      </c>
      <c r="J4" s="11" t="s">
        <v>54</v>
      </c>
    </row>
    <row r="5" customFormat="false" ht="24.2" hidden="false" customHeight="false" outlineLevel="0" collapsed="false">
      <c r="A5" s="11" t="s">
        <v>55</v>
      </c>
      <c r="B5" s="11" t="s">
        <v>10</v>
      </c>
      <c r="C5" s="11" t="s">
        <v>56</v>
      </c>
      <c r="D5" s="11" t="s">
        <v>57</v>
      </c>
      <c r="E5" s="11" t="s">
        <v>40</v>
      </c>
      <c r="F5" s="11" t="s">
        <v>58</v>
      </c>
      <c r="G5" s="11" t="s">
        <v>59</v>
      </c>
      <c r="H5" s="11"/>
      <c r="I5" s="11" t="s">
        <v>53</v>
      </c>
      <c r="J5" s="11" t="s">
        <v>60</v>
      </c>
    </row>
    <row r="6" customFormat="false" ht="24.2" hidden="false" customHeight="false" outlineLevel="0" collapsed="false">
      <c r="A6" s="11" t="s">
        <v>61</v>
      </c>
      <c r="B6" s="11" t="s">
        <v>10</v>
      </c>
      <c r="C6" s="11" t="s">
        <v>62</v>
      </c>
      <c r="D6" s="11" t="s">
        <v>63</v>
      </c>
      <c r="E6" s="11" t="s">
        <v>40</v>
      </c>
      <c r="F6" s="11" t="s">
        <v>64</v>
      </c>
      <c r="G6" s="11" t="s">
        <v>65</v>
      </c>
      <c r="H6" s="11" t="s">
        <v>66</v>
      </c>
      <c r="I6" s="11" t="s">
        <v>53</v>
      </c>
      <c r="J6" s="11" t="s">
        <v>67</v>
      </c>
    </row>
    <row r="7" customFormat="false" ht="24.2" hidden="false" customHeight="false" outlineLevel="0" collapsed="false">
      <c r="A7" s="11" t="s">
        <v>68</v>
      </c>
      <c r="B7" s="11" t="s">
        <v>10</v>
      </c>
      <c r="C7" s="11" t="s">
        <v>69</v>
      </c>
      <c r="D7" s="11" t="s">
        <v>70</v>
      </c>
      <c r="E7" s="11" t="s">
        <v>40</v>
      </c>
      <c r="F7" s="11" t="s">
        <v>71</v>
      </c>
      <c r="G7" s="11" t="s">
        <v>72</v>
      </c>
      <c r="H7" s="11"/>
      <c r="I7" s="11"/>
      <c r="J7" s="11" t="s">
        <v>73</v>
      </c>
    </row>
    <row r="8" customFormat="false" ht="24.2" hidden="false" customHeight="false" outlineLevel="0" collapsed="false">
      <c r="A8" s="11" t="s">
        <v>74</v>
      </c>
      <c r="B8" s="11" t="s">
        <v>10</v>
      </c>
      <c r="C8" s="11" t="s">
        <v>75</v>
      </c>
      <c r="D8" s="11" t="s">
        <v>76</v>
      </c>
      <c r="E8" s="11" t="s">
        <v>40</v>
      </c>
      <c r="F8" s="11" t="s">
        <v>77</v>
      </c>
      <c r="G8" s="11" t="s">
        <v>78</v>
      </c>
      <c r="H8" s="11" t="s">
        <v>66</v>
      </c>
      <c r="I8" s="11"/>
      <c r="J8" s="11" t="s">
        <v>79</v>
      </c>
    </row>
    <row r="9" customFormat="false" ht="24.2" hidden="false" customHeight="false" outlineLevel="0" collapsed="false">
      <c r="A9" s="11" t="s">
        <v>80</v>
      </c>
      <c r="B9" s="11" t="s">
        <v>10</v>
      </c>
      <c r="C9" s="11" t="s">
        <v>81</v>
      </c>
      <c r="D9" s="11" t="s">
        <v>82</v>
      </c>
      <c r="E9" s="11" t="s">
        <v>40</v>
      </c>
      <c r="F9" s="11" t="s">
        <v>83</v>
      </c>
      <c r="G9" s="11" t="s">
        <v>84</v>
      </c>
      <c r="H9" s="11" t="s">
        <v>66</v>
      </c>
      <c r="I9" s="11"/>
      <c r="J9" s="11" t="s">
        <v>85</v>
      </c>
    </row>
    <row r="10" customFormat="false" ht="24.2" hidden="false" customHeight="false" outlineLevel="0" collapsed="false">
      <c r="A10" s="11" t="s">
        <v>86</v>
      </c>
      <c r="B10" s="11" t="s">
        <v>10</v>
      </c>
      <c r="C10" s="11" t="s">
        <v>87</v>
      </c>
      <c r="D10" s="11" t="s">
        <v>88</v>
      </c>
      <c r="E10" s="11" t="s">
        <v>40</v>
      </c>
      <c r="F10" s="11" t="s">
        <v>89</v>
      </c>
      <c r="G10" s="11" t="s">
        <v>84</v>
      </c>
      <c r="H10" s="11" t="s">
        <v>66</v>
      </c>
      <c r="I10" s="11" t="s">
        <v>47</v>
      </c>
      <c r="J10" s="11" t="s">
        <v>90</v>
      </c>
    </row>
    <row r="11" customFormat="false" ht="24.2" hidden="false" customHeight="false" outlineLevel="0" collapsed="false">
      <c r="A11" s="11" t="s">
        <v>91</v>
      </c>
      <c r="B11" s="11" t="s">
        <v>92</v>
      </c>
      <c r="C11" s="11" t="s">
        <v>13</v>
      </c>
      <c r="D11" s="11" t="s">
        <v>93</v>
      </c>
      <c r="E11" s="11" t="s">
        <v>94</v>
      </c>
      <c r="F11" s="11" t="s">
        <v>83</v>
      </c>
      <c r="G11" s="11" t="s">
        <v>84</v>
      </c>
      <c r="H11" s="11" t="s">
        <v>66</v>
      </c>
      <c r="I11" s="11"/>
      <c r="J11" s="11" t="s">
        <v>95</v>
      </c>
    </row>
    <row r="12" customFormat="false" ht="24.2" hidden="false" customHeight="false" outlineLevel="0" collapsed="false">
      <c r="A12" s="11" t="s">
        <v>96</v>
      </c>
      <c r="B12" s="11" t="s">
        <v>92</v>
      </c>
      <c r="C12" s="11" t="s">
        <v>44</v>
      </c>
      <c r="D12" s="11" t="s">
        <v>97</v>
      </c>
      <c r="E12" s="11" t="s">
        <v>94</v>
      </c>
      <c r="F12" s="11" t="s">
        <v>98</v>
      </c>
      <c r="G12" s="11" t="s">
        <v>84</v>
      </c>
      <c r="H12" s="11" t="s">
        <v>66</v>
      </c>
      <c r="I12" s="11" t="s">
        <v>47</v>
      </c>
      <c r="J12" s="11" t="s">
        <v>99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875" defaultRowHeight="15" customHeight="false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24"/>
    <col collapsed="false" customWidth="true" hidden="false" outlineLevel="0" max="3" min="3" style="0" width="16"/>
    <col collapsed="false" customWidth="true" hidden="false" outlineLevel="0" max="4" min="4" style="0" width="28"/>
    <col collapsed="false" customWidth="true" hidden="false" outlineLevel="0" max="5" min="5" style="0" width="42"/>
  </cols>
  <sheetData>
    <row r="1" customFormat="false" ht="15" hidden="false" customHeight="false" outlineLevel="0" collapsed="false">
      <c r="A1" s="10" t="s">
        <v>100</v>
      </c>
      <c r="B1" s="10" t="s">
        <v>101</v>
      </c>
      <c r="C1" s="10" t="s">
        <v>102</v>
      </c>
      <c r="D1" s="10" t="s">
        <v>103</v>
      </c>
      <c r="E1" s="10" t="s">
        <v>104</v>
      </c>
    </row>
    <row r="2" customFormat="false" ht="15" hidden="false" customHeight="false" outlineLevel="0" collapsed="false">
      <c r="A2" s="11" t="s">
        <v>105</v>
      </c>
      <c r="B2" s="11" t="s">
        <v>106</v>
      </c>
      <c r="C2" s="11" t="s">
        <v>107</v>
      </c>
      <c r="D2" s="11" t="s">
        <v>108</v>
      </c>
      <c r="E2" s="11" t="s">
        <v>109</v>
      </c>
    </row>
    <row r="3" customFormat="false" ht="15" hidden="false" customHeight="false" outlineLevel="0" collapsed="false">
      <c r="A3" s="11" t="s">
        <v>110</v>
      </c>
      <c r="B3" s="11" t="s">
        <v>111</v>
      </c>
      <c r="C3" s="11" t="s">
        <v>112</v>
      </c>
      <c r="D3" s="11" t="s">
        <v>108</v>
      </c>
      <c r="E3" s="11" t="s">
        <v>113</v>
      </c>
    </row>
    <row r="4" customFormat="false" ht="15" hidden="false" customHeight="false" outlineLevel="0" collapsed="false">
      <c r="A4" s="11" t="s">
        <v>78</v>
      </c>
      <c r="B4" s="11" t="s">
        <v>114</v>
      </c>
      <c r="C4" s="11" t="s">
        <v>115</v>
      </c>
      <c r="D4" s="11" t="s">
        <v>108</v>
      </c>
      <c r="E4" s="11" t="s">
        <v>116</v>
      </c>
    </row>
    <row r="5" customFormat="false" ht="15" hidden="false" customHeight="false" outlineLevel="0" collapsed="false">
      <c r="A5" s="11" t="s">
        <v>117</v>
      </c>
      <c r="B5" s="11" t="s">
        <v>118</v>
      </c>
      <c r="C5" s="11" t="s">
        <v>119</v>
      </c>
      <c r="D5" s="11" t="s">
        <v>120</v>
      </c>
      <c r="E5" s="11" t="s">
        <v>121</v>
      </c>
    </row>
    <row r="6" customFormat="false" ht="15" hidden="false" customHeight="false" outlineLevel="0" collapsed="false">
      <c r="A6" s="11" t="s">
        <v>122</v>
      </c>
      <c r="B6" s="11" t="s">
        <v>123</v>
      </c>
      <c r="C6" s="11" t="s">
        <v>115</v>
      </c>
      <c r="D6" s="11" t="s">
        <v>120</v>
      </c>
      <c r="E6" s="11" t="s">
        <v>124</v>
      </c>
    </row>
    <row r="7" customFormat="false" ht="15" hidden="false" customHeight="false" outlineLevel="0" collapsed="false">
      <c r="A7" s="11" t="s">
        <v>125</v>
      </c>
      <c r="B7" s="11" t="s">
        <v>118</v>
      </c>
      <c r="C7" s="11" t="s">
        <v>115</v>
      </c>
      <c r="D7" s="11" t="s">
        <v>120</v>
      </c>
      <c r="E7" s="11" t="s">
        <v>126</v>
      </c>
    </row>
    <row r="8" customFormat="false" ht="15" hidden="false" customHeight="false" outlineLevel="0" collapsed="false">
      <c r="A8" s="11" t="s">
        <v>47</v>
      </c>
      <c r="B8" s="11" t="s">
        <v>127</v>
      </c>
      <c r="C8" s="11" t="s">
        <v>119</v>
      </c>
      <c r="D8" s="11" t="s">
        <v>128</v>
      </c>
      <c r="E8" s="11" t="s">
        <v>129</v>
      </c>
    </row>
    <row r="9" customFormat="false" ht="24.2" hidden="false" customHeight="false" outlineLevel="0" collapsed="false">
      <c r="A9" s="11" t="s">
        <v>130</v>
      </c>
      <c r="B9" s="11" t="s">
        <v>131</v>
      </c>
      <c r="C9" s="11" t="s">
        <v>131</v>
      </c>
      <c r="D9" s="11" t="s">
        <v>132</v>
      </c>
      <c r="E9" s="11" t="s">
        <v>133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875" defaultRowHeight="15" customHeight="fals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28"/>
    <col collapsed="false" customWidth="true" hidden="false" outlineLevel="0" max="3" min="3" style="0" width="54"/>
    <col collapsed="false" customWidth="true" hidden="false" outlineLevel="0" max="4" min="4" style="0" width="36"/>
  </cols>
  <sheetData>
    <row r="1" customFormat="false" ht="15" hidden="false" customHeight="false" outlineLevel="0" collapsed="false">
      <c r="A1" s="10" t="s">
        <v>134</v>
      </c>
      <c r="B1" s="10" t="s">
        <v>135</v>
      </c>
      <c r="C1" s="10" t="s">
        <v>136</v>
      </c>
      <c r="D1" s="10" t="s">
        <v>23</v>
      </c>
    </row>
    <row r="2" customFormat="false" ht="24.2" hidden="false" customHeight="false" outlineLevel="0" collapsed="false">
      <c r="A2" s="11" t="s">
        <v>59</v>
      </c>
      <c r="B2" s="11" t="s">
        <v>137</v>
      </c>
      <c r="C2" s="11" t="s">
        <v>138</v>
      </c>
      <c r="D2" s="11" t="s">
        <v>139</v>
      </c>
    </row>
    <row r="3" customFormat="false" ht="24.2" hidden="false" customHeight="false" outlineLevel="0" collapsed="false">
      <c r="A3" s="11" t="s">
        <v>41</v>
      </c>
      <c r="B3" s="11" t="s">
        <v>140</v>
      </c>
      <c r="C3" s="11" t="s">
        <v>141</v>
      </c>
      <c r="D3" s="11" t="s">
        <v>139</v>
      </c>
    </row>
    <row r="4" customFormat="false" ht="24.2" hidden="false" customHeight="false" outlineLevel="0" collapsed="false">
      <c r="A4" s="11" t="s">
        <v>78</v>
      </c>
      <c r="B4" s="11" t="s">
        <v>142</v>
      </c>
      <c r="C4" s="11" t="s">
        <v>143</v>
      </c>
      <c r="D4" s="11" t="s">
        <v>139</v>
      </c>
    </row>
    <row r="5" customFormat="false" ht="15" hidden="false" customHeight="false" outlineLevel="0" collapsed="false">
      <c r="A5" s="11" t="s">
        <v>117</v>
      </c>
      <c r="B5" s="11" t="s">
        <v>144</v>
      </c>
      <c r="C5" s="11" t="s">
        <v>79</v>
      </c>
      <c r="D5" s="11" t="s">
        <v>120</v>
      </c>
    </row>
    <row r="6" customFormat="false" ht="15" hidden="false" customHeight="false" outlineLevel="0" collapsed="false">
      <c r="A6" s="11" t="s">
        <v>122</v>
      </c>
      <c r="B6" s="11" t="s">
        <v>145</v>
      </c>
      <c r="C6" s="11" t="s">
        <v>146</v>
      </c>
      <c r="D6" s="11" t="s">
        <v>120</v>
      </c>
    </row>
    <row r="7" customFormat="false" ht="24.2" hidden="false" customHeight="false" outlineLevel="0" collapsed="false">
      <c r="A7" s="11" t="s">
        <v>125</v>
      </c>
      <c r="B7" s="11" t="s">
        <v>147</v>
      </c>
      <c r="C7" s="11" t="s">
        <v>148</v>
      </c>
      <c r="D7" s="11" t="s">
        <v>120</v>
      </c>
    </row>
    <row r="8" customFormat="false" ht="24.2" hidden="false" customHeight="false" outlineLevel="0" collapsed="false">
      <c r="A8" s="11" t="s">
        <v>47</v>
      </c>
      <c r="B8" s="11" t="s">
        <v>149</v>
      </c>
      <c r="C8" s="11" t="s">
        <v>150</v>
      </c>
      <c r="D8" s="11" t="s">
        <v>128</v>
      </c>
    </row>
    <row r="9" customFormat="false" ht="24.2" hidden="false" customHeight="false" outlineLevel="0" collapsed="false">
      <c r="A9" s="11" t="s">
        <v>130</v>
      </c>
      <c r="B9" s="11" t="s">
        <v>151</v>
      </c>
      <c r="C9" s="11" t="s">
        <v>152</v>
      </c>
      <c r="D9" s="11" t="s">
        <v>153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875" defaultRowHeight="15" customHeight="false" zeroHeight="false" outlineLevelRow="0" outlineLevelCol="0"/>
  <cols>
    <col collapsed="false" customWidth="true" hidden="false" outlineLevel="0" max="1" min="1" style="0" width="120"/>
  </cols>
  <sheetData>
    <row r="1" customFormat="false" ht="19.7" hidden="false" customHeight="false" outlineLevel="0" collapsed="false">
      <c r="A1" s="12" t="s">
        <v>154</v>
      </c>
    </row>
    <row r="3" customFormat="false" ht="15" hidden="false" customHeight="false" outlineLevel="0" collapsed="false">
      <c r="A3" s="13" t="s">
        <v>155</v>
      </c>
    </row>
    <row r="4" customFormat="false" ht="15" hidden="false" customHeight="false" outlineLevel="0" collapsed="false">
      <c r="A4" s="13" t="s">
        <v>156</v>
      </c>
    </row>
    <row r="5" customFormat="false" ht="15" hidden="false" customHeight="false" outlineLevel="0" collapsed="false">
      <c r="A5" s="13" t="s">
        <v>157</v>
      </c>
    </row>
    <row r="6" customFormat="false" ht="15" hidden="false" customHeight="false" outlineLevel="0" collapsed="false">
      <c r="A6" s="13" t="s">
        <v>158</v>
      </c>
    </row>
    <row r="8" customFormat="false" ht="15" hidden="false" customHeight="false" outlineLevel="0" collapsed="false">
      <c r="A8" s="13" t="s">
        <v>159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LibreOffice/26.2.0.3$Linux_X86_64 LibreOffice_project/afbbd0df0edb6d40b450b0337ac646b0913a760c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2026-04-07T11:47:38Z</dcterms:created>
  <dc:creator>openpyxl</dc:creator>
  <dc:description/>
  <dc:language>ru-RU</dc:language>
  <cp:lastModifiedBy>Utkin  Ilia</cp:lastModifiedBy>
  <dcterms:modified xsi:type="dcterms:W3CDTF">2026-04-07T14:57:56Z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